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5165" windowHeight="7140" tabRatio="867"/>
  </bookViews>
  <sheets>
    <sheet name="размер платы  2023" sheetId="38" r:id="rId1"/>
    <sheet name="размер платы  2023 доп" sheetId="40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'размер платы  2023'!$A$1:$F$30</definedName>
    <definedName name="_xlnm.Print_Area" localSheetId="1">'размер платы  2023 доп'!$A$1:$E$19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19" i="40" l="1"/>
  <c r="D19" i="40"/>
  <c r="E17" i="40"/>
  <c r="D17" i="40"/>
  <c r="E16" i="40"/>
  <c r="D16" i="40"/>
  <c r="E15" i="40"/>
  <c r="D15" i="40"/>
  <c r="E14" i="40"/>
  <c r="D14" i="40"/>
  <c r="E13" i="40"/>
  <c r="D13" i="40"/>
  <c r="E11" i="40"/>
  <c r="D11" i="40"/>
  <c r="D18" i="40" s="1"/>
  <c r="E18" i="40" s="1"/>
  <c r="E10" i="40"/>
  <c r="E30" i="38" l="1"/>
  <c r="F23" i="38"/>
  <c r="E23" i="38"/>
  <c r="E28" i="38" s="1"/>
  <c r="F28" i="38" s="1"/>
  <c r="F22" i="38"/>
  <c r="E22" i="38"/>
  <c r="E27" i="38" s="1"/>
  <c r="F27" i="38" s="1"/>
  <c r="F21" i="38"/>
  <c r="E21" i="38"/>
  <c r="E26" i="38" s="1"/>
  <c r="F26" i="38" s="1"/>
  <c r="F20" i="38"/>
  <c r="E20" i="38"/>
  <c r="E25" i="38" s="1"/>
  <c r="F25" i="38" s="1"/>
  <c r="F19" i="38"/>
  <c r="E19" i="38"/>
  <c r="E24" i="38" s="1"/>
  <c r="F18" i="38"/>
  <c r="F15" i="38"/>
  <c r="F14" i="38"/>
  <c r="F13" i="38"/>
  <c r="F12" i="38"/>
  <c r="E12" i="38"/>
  <c r="E16" i="38" s="1"/>
  <c r="F11" i="38"/>
  <c r="F10" i="38"/>
  <c r="F9" i="38"/>
  <c r="F8" i="38"/>
  <c r="E29" i="38" l="1"/>
  <c r="F29" i="38" s="1"/>
  <c r="F24" i="38"/>
</calcChain>
</file>

<file path=xl/sharedStrings.xml><?xml version="1.0" encoding="utf-8"?>
<sst xmlns="http://schemas.openxmlformats.org/spreadsheetml/2006/main" count="87" uniqueCount="62">
  <si>
    <t>Наименование услуг</t>
  </si>
  <si>
    <t>Норматив потребления в месяц</t>
  </si>
  <si>
    <t>единица измерения</t>
  </si>
  <si>
    <t>по счетчику</t>
  </si>
  <si>
    <t>2. Отопление</t>
  </si>
  <si>
    <t>Размер платы за услуги с учетом НДС руб.коп.</t>
  </si>
  <si>
    <t>Цена / Тариф на услуги с учетом НДС руб.коп.</t>
  </si>
  <si>
    <t xml:space="preserve">               Коммунальные услуги</t>
  </si>
  <si>
    <t xml:space="preserve">1. Холодное водоснабжение  </t>
  </si>
  <si>
    <t xml:space="preserve">Гкал </t>
  </si>
  <si>
    <t>гр.5 =               гр.3 х гр.4</t>
  </si>
  <si>
    <t>коли-чество</t>
  </si>
  <si>
    <t>куб. метр в месяц на человека</t>
  </si>
  <si>
    <t>1.5.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</si>
  <si>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1.1.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душами, с водоотведением в септики</t>
  </si>
  <si>
    <t>1.2. В многоквартирных и жилых домах с централизованным холодным водоснабжением, без централизованного водоотведения, без водонагревателей, оборудованных раковинами, мойками, унитазами, ваннами, душами, с водоотведением в септики</t>
  </si>
  <si>
    <t>1.3.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душами, без ванн, с водоотведением в септики</t>
  </si>
  <si>
    <t>1.4.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без душа, с водоотведением в септики</t>
  </si>
  <si>
    <t>2.13. В жилых домах оборудованных приборами учета</t>
  </si>
  <si>
    <t>2.1. В многоквартирных и жилых домах со стенами из камня, кирпича 1 этажных до 1999 года постройки включительно</t>
  </si>
  <si>
    <t>2.2. В многоквартирных и жилых домах со стенами из панелей, блоков 1 этажных до 1999 года постройки включительно</t>
  </si>
  <si>
    <t>2.3. В многоквартирных и жилых домах со стенами из дерева, смешанных и других материалов 1 этажных до 1999 года постройки включительно</t>
  </si>
  <si>
    <t>2.4. В многоквартирных и жилых домах со стенами из камня, кирпича 2 этажных до 1999 года постройки включительно</t>
  </si>
  <si>
    <t>2.5. В многоквартирных и жилых домах со стенами из панелей, блоков 2 этажных до 1999 года постройки включительно</t>
  </si>
  <si>
    <t>2.6. В многоквартирных и жилых домах со стенами из дерева, смешанных и других материалов 2 этажных до 1999 года постройки включительно</t>
  </si>
  <si>
    <t>2.7. В многоквартирных и жилых домах со стенами из камня, кирпича 1 этажных после 1999 года постройки включительно</t>
  </si>
  <si>
    <t>2.8. В многоквартирных и жилых домах со стенами из панелей, блоков 1 этажных после 1999 года постройки включительно</t>
  </si>
  <si>
    <t>2.9. В многоквартирных и жилых домах со стенами из дерева, смешанных и других материалов 1 этажных после 1999 года постройки включительно</t>
  </si>
  <si>
    <t>2.10. В многоквартирных и жилых домах со стенами из камня, кирпича 2 этажных после 1999 года постройки включительно</t>
  </si>
  <si>
    <t>2.11. В многоквартирных и жилых домах со стенами из панелей, блоков 2 этажных после 1999 года постройки включительно</t>
  </si>
  <si>
    <t>2.12. В многоквартирных и жилых домах со стенами из дерева, смешанных и других материалов 2 этажных после 1999 года постройки включительно</t>
  </si>
  <si>
    <t>1.6. В многоквартирных и жилых домах с централизованным холодным водоснабжением, без централизованного водоотведения, оборудованных раковинами, мойками, унитазами, без септиков</t>
  </si>
  <si>
    <t>1.7.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</si>
  <si>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</si>
  <si>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t>1.9. В жилых домах, оборудованных приборами учета</t>
  </si>
  <si>
    <t>Пони-жающий коэф-фициент к норма-тивам</t>
  </si>
  <si>
    <t>Цена/тариф на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</si>
  <si>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</si>
  <si>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</si>
  <si>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</si>
  <si>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</si>
  <si>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</si>
  <si>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</si>
  <si>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</si>
  <si>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</si>
  <si>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</si>
  <si>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</si>
  <si>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</si>
  <si>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</si>
  <si>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</si>
  <si>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</si>
  <si>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</si>
  <si>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</si>
  <si>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</si>
  <si>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</si>
  <si>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</si>
  <si>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</si>
  <si>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</si>
  <si>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t>м³ на 1 м2 общей площади помещений, входящих в состав общего имущества в много-квартирном доме, в месяц</t>
  </si>
  <si>
    <t>м³</t>
  </si>
  <si>
    <t>Гкал на 1 м² общей площади жилого помещения в месяц</t>
  </si>
  <si>
    <t>Размер платы граждан за коммунальные услуги на территории сельского поселения Казым Белоярского района с 2 мая 2023 года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</si>
</sst>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000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9">
    <xf numFmtId="0" fontId="0" fillId="0" borderId="0" xfId="0"/>
    <xf numFmtId="0" fontId="4" fillId="0" borderId="0" xfId="1" applyFont="1" applyFill="1"/>
    <xf numFmtId="2" fontId="4" fillId="0" borderId="0" xfId="1" applyNumberFormat="1" applyFont="1" applyFill="1"/>
    <xf numFmtId="2" fontId="3" fillId="0" borderId="0" xfId="1" applyNumberFormat="1" applyFont="1" applyFill="1"/>
    <xf numFmtId="0" fontId="8" fillId="0" borderId="0" xfId="1" applyFont="1" applyFill="1"/>
    <xf numFmtId="2" fontId="8" fillId="0" borderId="0" xfId="1" applyNumberFormat="1" applyFont="1" applyFill="1"/>
    <xf numFmtId="0" fontId="8" fillId="0" borderId="0" xfId="1" applyFont="1" applyFill="1" applyAlignment="1">
      <alignment horizontal="justify" vertical="top" wrapText="1"/>
    </xf>
    <xf numFmtId="2" fontId="4" fillId="0" borderId="0" xfId="1" applyNumberFormat="1" applyFont="1" applyFill="1" applyAlignment="1">
      <alignment vertical="center"/>
    </xf>
    <xf numFmtId="0" fontId="1" fillId="0" borderId="0" xfId="1"/>
    <xf numFmtId="0" fontId="12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14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2" fontId="14" fillId="0" borderId="4" xfId="1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/>
    </xf>
    <xf numFmtId="0" fontId="15" fillId="0" borderId="1" xfId="1" applyFont="1" applyFill="1" applyBorder="1" applyAlignment="1">
      <alignment vertical="center"/>
    </xf>
    <xf numFmtId="2" fontId="14" fillId="0" borderId="4" xfId="1" applyNumberFormat="1" applyFont="1" applyFill="1" applyBorder="1" applyAlignment="1">
      <alignment horizontal="center"/>
    </xf>
    <xf numFmtId="0" fontId="14" fillId="0" borderId="2" xfId="1" applyFont="1" applyBorder="1" applyAlignment="1">
      <alignment horizontal="left" wrapText="1"/>
    </xf>
    <xf numFmtId="0" fontId="14" fillId="0" borderId="2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169" fontId="14" fillId="0" borderId="6" xfId="0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 wrapText="1"/>
    </xf>
    <xf numFmtId="169" fontId="14" fillId="0" borderId="1" xfId="1" applyNumberFormat="1" applyFont="1" applyFill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/>
    </xf>
    <xf numFmtId="169" fontId="14" fillId="0" borderId="1" xfId="1" applyNumberFormat="1" applyFont="1" applyFill="1" applyBorder="1" applyAlignment="1">
      <alignment horizontal="center" vertical="center"/>
    </xf>
    <xf numFmtId="0" fontId="16" fillId="0" borderId="0" xfId="1" applyFont="1" applyFill="1"/>
    <xf numFmtId="0" fontId="13" fillId="0" borderId="0" xfId="1" applyFont="1" applyFill="1"/>
    <xf numFmtId="0" fontId="14" fillId="0" borderId="0" xfId="1" applyFont="1" applyFill="1"/>
    <xf numFmtId="0" fontId="7" fillId="0" borderId="0" xfId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3" fillId="0" borderId="2" xfId="1" applyFont="1" applyBorder="1" applyAlignment="1"/>
    <xf numFmtId="0" fontId="15" fillId="0" borderId="3" xfId="1" applyFont="1" applyBorder="1" applyAlignment="1"/>
    <xf numFmtId="0" fontId="15" fillId="0" borderId="4" xfId="1" applyFont="1" applyBorder="1" applyAlignment="1"/>
    <xf numFmtId="0" fontId="11" fillId="0" borderId="0" xfId="0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</cellXfs>
  <cellStyles count="41">
    <cellStyle name="Гиперссылка 2" xfId="39"/>
    <cellStyle name="Денежный 2" xfId="7"/>
    <cellStyle name="Обычный" xfId="0" builtinId="0"/>
    <cellStyle name="Обычный 10" xfId="8"/>
    <cellStyle name="Обычный 10 2" xfId="9"/>
    <cellStyle name="Обычный 11" xfId="10"/>
    <cellStyle name="Обычный 2" xfId="1"/>
    <cellStyle name="Обычный 2 2" xfId="2"/>
    <cellStyle name="Обычный 2 2 2" xfId="5"/>
    <cellStyle name="Обычный 2 2 2 2" xfId="11"/>
    <cellStyle name="Обычный 2 3" xfId="12"/>
    <cellStyle name="Обычный 2 3 2" xfId="13"/>
    <cellStyle name="Обычный 2 3 3" xfId="14"/>
    <cellStyle name="Обычный 2 4" xfId="15"/>
    <cellStyle name="Обычный 2 5" xfId="16"/>
    <cellStyle name="Обычный 3" xfId="17"/>
    <cellStyle name="Обычный 3 2" xfId="6"/>
    <cellStyle name="Обычный 3 3" xfId="18"/>
    <cellStyle name="Обычный 3 4" xfId="40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3"/>
    <cellStyle name="Процентный 2 2" xfId="27"/>
    <cellStyle name="Процентный 2 2 2" xfId="28"/>
    <cellStyle name="Процентный 2 3" xfId="29"/>
    <cellStyle name="Процентный 3" xfId="4"/>
    <cellStyle name="Процентный 3 2" xfId="30"/>
    <cellStyle name="Процентный 4" xfId="31"/>
    <cellStyle name="Процентный 5" xfId="32"/>
    <cellStyle name="Процентный 6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0"/>
  <tableStyles count="0" defaultTableStyle="TableStyleMedium9" defaultPivotStyle="PivotStyleLight16"/>
  <colors>
    <mruColors>
      <color rgb="FF66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topLeftCell="A22" zoomScaleSheetLayoutView="100" workbookViewId="0">
      <selection activeCell="C24" sqref="C24"/>
    </sheetView>
  </sheetViews>
  <sheetFormatPr defaultColWidth="9.140625" defaultRowHeight="15.75" x14ac:dyDescent="0.25"/>
  <cols>
    <col min="1" max="1" width="36.28515625" style="4" customWidth="1"/>
    <col min="2" max="2" width="12.42578125" style="4" customWidth="1"/>
    <col min="3" max="3" width="9.85546875" style="4" customWidth="1"/>
    <col min="4" max="4" width="9.42578125" style="4" customWidth="1"/>
    <col min="5" max="5" width="10" style="4" customWidth="1"/>
    <col min="6" max="6" width="10.5703125" style="4" customWidth="1"/>
    <col min="7" max="7" width="9.5703125" style="2" customWidth="1"/>
    <col min="8" max="16384" width="9.140625" style="1"/>
  </cols>
  <sheetData>
    <row r="1" spans="1:8" s="4" customFormat="1" ht="32.85" customHeight="1" x14ac:dyDescent="0.25">
      <c r="A1" s="49" t="s">
        <v>61</v>
      </c>
      <c r="B1" s="50"/>
      <c r="C1" s="50"/>
      <c r="D1" s="50"/>
      <c r="E1" s="50"/>
      <c r="F1" s="50"/>
    </row>
    <row r="2" spans="1:8" s="4" customFormat="1" ht="14.45" customHeight="1" x14ac:dyDescent="0.25">
      <c r="A2" s="6"/>
      <c r="B2" s="6"/>
      <c r="C2" s="51"/>
      <c r="D2" s="51"/>
      <c r="E2" s="51"/>
      <c r="F2" s="51"/>
      <c r="G2" s="5"/>
    </row>
    <row r="3" spans="1:8" ht="56.45" customHeight="1" x14ac:dyDescent="0.2">
      <c r="A3" s="52" t="s">
        <v>0</v>
      </c>
      <c r="B3" s="54" t="s">
        <v>1</v>
      </c>
      <c r="C3" s="55"/>
      <c r="D3" s="52" t="s">
        <v>35</v>
      </c>
      <c r="E3" s="52" t="s">
        <v>6</v>
      </c>
      <c r="F3" s="52" t="s">
        <v>5</v>
      </c>
    </row>
    <row r="4" spans="1:8" ht="65.45" customHeight="1" x14ac:dyDescent="0.2">
      <c r="A4" s="53"/>
      <c r="B4" s="30" t="s">
        <v>2</v>
      </c>
      <c r="C4" s="30" t="s">
        <v>11</v>
      </c>
      <c r="D4" s="53"/>
      <c r="E4" s="53"/>
      <c r="F4" s="53"/>
    </row>
    <row r="5" spans="1:8" ht="45.75" customHeight="1" x14ac:dyDescent="0.2">
      <c r="A5" s="30">
        <v>1</v>
      </c>
      <c r="B5" s="30">
        <v>2</v>
      </c>
      <c r="C5" s="30">
        <v>3</v>
      </c>
      <c r="D5" s="30"/>
      <c r="E5" s="30">
        <v>4</v>
      </c>
      <c r="F5" s="31" t="s">
        <v>10</v>
      </c>
      <c r="G5" s="3"/>
    </row>
    <row r="6" spans="1:8" x14ac:dyDescent="0.2">
      <c r="A6" s="56" t="s">
        <v>7</v>
      </c>
      <c r="B6" s="57"/>
      <c r="C6" s="57"/>
      <c r="D6" s="57"/>
      <c r="E6" s="57"/>
      <c r="F6" s="58"/>
    </row>
    <row r="7" spans="1:8" x14ac:dyDescent="0.2">
      <c r="A7" s="56" t="s">
        <v>8</v>
      </c>
      <c r="B7" s="57"/>
      <c r="C7" s="57"/>
      <c r="D7" s="57"/>
      <c r="E7" s="57"/>
      <c r="F7" s="58"/>
    </row>
    <row r="8" spans="1:8" ht="127.7" customHeight="1" x14ac:dyDescent="0.2">
      <c r="A8" s="32" t="s">
        <v>14</v>
      </c>
      <c r="B8" s="33" t="s">
        <v>12</v>
      </c>
      <c r="C8" s="34">
        <v>5.3479999999999999</v>
      </c>
      <c r="D8" s="34"/>
      <c r="E8" s="59">
        <v>103.28</v>
      </c>
      <c r="F8" s="35">
        <f>ROUND(C8*$E$9,2)</f>
        <v>0</v>
      </c>
      <c r="G8" s="7"/>
      <c r="H8" s="2"/>
    </row>
    <row r="9" spans="1:8" ht="127.7" customHeight="1" x14ac:dyDescent="0.2">
      <c r="A9" s="36" t="s">
        <v>15</v>
      </c>
      <c r="B9" s="37" t="s">
        <v>12</v>
      </c>
      <c r="C9" s="38">
        <v>4.3849999999999998</v>
      </c>
      <c r="D9" s="38"/>
      <c r="E9" s="59"/>
      <c r="F9" s="35">
        <f t="shared" ref="F9:F11" si="0">ROUND(C9*$E$9,2)</f>
        <v>0</v>
      </c>
      <c r="G9" s="7"/>
      <c r="H9" s="2"/>
    </row>
    <row r="10" spans="1:8" ht="127.7" customHeight="1" x14ac:dyDescent="0.2">
      <c r="A10" s="36" t="s">
        <v>16</v>
      </c>
      <c r="B10" s="37" t="s">
        <v>12</v>
      </c>
      <c r="C10" s="38">
        <v>4.7080000000000002</v>
      </c>
      <c r="D10" s="38"/>
      <c r="E10" s="59"/>
      <c r="F10" s="35">
        <f t="shared" si="0"/>
        <v>0</v>
      </c>
      <c r="G10" s="7"/>
      <c r="H10" s="2"/>
    </row>
    <row r="11" spans="1:8" ht="127.7" customHeight="1" x14ac:dyDescent="0.2">
      <c r="A11" s="36" t="s">
        <v>17</v>
      </c>
      <c r="B11" s="37" t="s">
        <v>12</v>
      </c>
      <c r="C11" s="38">
        <v>3.7930000000000001</v>
      </c>
      <c r="D11" s="38"/>
      <c r="E11" s="59"/>
      <c r="F11" s="35">
        <f t="shared" si="0"/>
        <v>0</v>
      </c>
      <c r="G11" s="7"/>
      <c r="H11" s="2"/>
    </row>
    <row r="12" spans="1:8" ht="127.7" customHeight="1" x14ac:dyDescent="0.2">
      <c r="A12" s="36" t="s">
        <v>13</v>
      </c>
      <c r="B12" s="37" t="s">
        <v>12</v>
      </c>
      <c r="C12" s="38">
        <v>3.4140000000000001</v>
      </c>
      <c r="D12" s="38"/>
      <c r="E12" s="59">
        <f>E8</f>
        <v>103.28</v>
      </c>
      <c r="F12" s="35">
        <f>ROUND(C12*$E$13,2)</f>
        <v>0</v>
      </c>
      <c r="G12" s="7"/>
      <c r="H12" s="2"/>
    </row>
    <row r="13" spans="1:8" ht="98.25" customHeight="1" x14ac:dyDescent="0.2">
      <c r="A13" s="36" t="s">
        <v>31</v>
      </c>
      <c r="B13" s="37" t="s">
        <v>12</v>
      </c>
      <c r="C13" s="38">
        <v>1.641</v>
      </c>
      <c r="D13" s="38"/>
      <c r="E13" s="59"/>
      <c r="F13" s="35">
        <f t="shared" ref="F13:F15" si="1">ROUND(C13*$E$13,2)</f>
        <v>0</v>
      </c>
      <c r="G13" s="7"/>
      <c r="H13" s="2"/>
    </row>
    <row r="14" spans="1:8" ht="114.6" customHeight="1" x14ac:dyDescent="0.2">
      <c r="A14" s="36" t="s">
        <v>32</v>
      </c>
      <c r="B14" s="37" t="s">
        <v>12</v>
      </c>
      <c r="C14" s="38">
        <v>3.1779999999999999</v>
      </c>
      <c r="D14" s="38"/>
      <c r="E14" s="59"/>
      <c r="F14" s="35">
        <f t="shared" si="1"/>
        <v>0</v>
      </c>
      <c r="G14" s="7"/>
      <c r="H14" s="2"/>
    </row>
    <row r="15" spans="1:8" ht="189.95" customHeight="1" x14ac:dyDescent="0.2">
      <c r="A15" s="39" t="s">
        <v>33</v>
      </c>
      <c r="B15" s="40" t="s">
        <v>58</v>
      </c>
      <c r="C15" s="38">
        <v>1.9E-2</v>
      </c>
      <c r="D15" s="38"/>
      <c r="E15" s="59"/>
      <c r="F15" s="35">
        <f t="shared" si="1"/>
        <v>0</v>
      </c>
      <c r="G15" s="7"/>
      <c r="H15" s="2"/>
    </row>
    <row r="16" spans="1:8" ht="36" customHeight="1" x14ac:dyDescent="0.2">
      <c r="A16" s="39" t="s">
        <v>34</v>
      </c>
      <c r="B16" s="40" t="s">
        <v>59</v>
      </c>
      <c r="C16" s="40" t="s">
        <v>3</v>
      </c>
      <c r="D16" s="40"/>
      <c r="E16" s="41">
        <f>E12</f>
        <v>103.28</v>
      </c>
      <c r="F16" s="35"/>
      <c r="G16" s="7"/>
      <c r="H16" s="2"/>
    </row>
    <row r="17" spans="1:7" x14ac:dyDescent="0.2">
      <c r="A17" s="60" t="s">
        <v>4</v>
      </c>
      <c r="B17" s="60"/>
      <c r="C17" s="60"/>
      <c r="D17" s="60"/>
      <c r="E17" s="60"/>
      <c r="F17" s="60"/>
    </row>
    <row r="18" spans="1:7" ht="95.1" customHeight="1" x14ac:dyDescent="0.2">
      <c r="A18" s="39" t="s">
        <v>19</v>
      </c>
      <c r="B18" s="40" t="s">
        <v>60</v>
      </c>
      <c r="C18" s="42">
        <v>5.45E-2</v>
      </c>
      <c r="D18" s="43">
        <v>1</v>
      </c>
      <c r="E18" s="41">
        <v>3032.08</v>
      </c>
      <c r="F18" s="35">
        <f>ROUND(C18*D18*E18,2)</f>
        <v>165.25</v>
      </c>
    </row>
    <row r="19" spans="1:7" ht="95.1" customHeight="1" x14ac:dyDescent="0.2">
      <c r="A19" s="39" t="s">
        <v>20</v>
      </c>
      <c r="B19" s="40" t="s">
        <v>60</v>
      </c>
      <c r="C19" s="42">
        <v>5.4600000000000003E-2</v>
      </c>
      <c r="D19" s="43">
        <v>1</v>
      </c>
      <c r="E19" s="41">
        <f>E18</f>
        <v>3032.08</v>
      </c>
      <c r="F19" s="35">
        <f t="shared" ref="F19:F29" si="2">ROUND(C19*D19*E19,2)</f>
        <v>165.55</v>
      </c>
    </row>
    <row r="20" spans="1:7" ht="95.1" customHeight="1" x14ac:dyDescent="0.2">
      <c r="A20" s="39" t="s">
        <v>21</v>
      </c>
      <c r="B20" s="40" t="s">
        <v>60</v>
      </c>
      <c r="C20" s="44">
        <v>5.4600000000000003E-2</v>
      </c>
      <c r="D20" s="45">
        <v>0.76900000000000002</v>
      </c>
      <c r="E20" s="41">
        <f>E18</f>
        <v>3032.08</v>
      </c>
      <c r="F20" s="35">
        <f t="shared" si="2"/>
        <v>127.31</v>
      </c>
    </row>
    <row r="21" spans="1:7" ht="95.1" customHeight="1" x14ac:dyDescent="0.2">
      <c r="A21" s="39" t="s">
        <v>22</v>
      </c>
      <c r="B21" s="40" t="s">
        <v>60</v>
      </c>
      <c r="C21" s="42">
        <v>5.2999999999999999E-2</v>
      </c>
      <c r="D21" s="43">
        <v>1</v>
      </c>
      <c r="E21" s="41">
        <f>E18</f>
        <v>3032.08</v>
      </c>
      <c r="F21" s="35">
        <f t="shared" si="2"/>
        <v>160.69999999999999</v>
      </c>
    </row>
    <row r="22" spans="1:7" ht="95.1" customHeight="1" x14ac:dyDescent="0.2">
      <c r="A22" s="39" t="s">
        <v>23</v>
      </c>
      <c r="B22" s="40" t="s">
        <v>60</v>
      </c>
      <c r="C22" s="42">
        <v>5.3199999999999997E-2</v>
      </c>
      <c r="D22" s="43">
        <v>1</v>
      </c>
      <c r="E22" s="41">
        <f>E18</f>
        <v>3032.08</v>
      </c>
      <c r="F22" s="35">
        <f t="shared" si="2"/>
        <v>161.31</v>
      </c>
      <c r="G22" s="3"/>
    </row>
    <row r="23" spans="1:7" ht="95.1" customHeight="1" x14ac:dyDescent="0.2">
      <c r="A23" s="39" t="s">
        <v>24</v>
      </c>
      <c r="B23" s="40" t="s">
        <v>60</v>
      </c>
      <c r="C23" s="44">
        <v>5.3199999999999997E-2</v>
      </c>
      <c r="D23" s="45">
        <v>1</v>
      </c>
      <c r="E23" s="41">
        <f t="shared" ref="E23:E29" si="3">E18</f>
        <v>3032.08</v>
      </c>
      <c r="F23" s="35">
        <f t="shared" si="2"/>
        <v>161.31</v>
      </c>
    </row>
    <row r="24" spans="1:7" ht="95.1" customHeight="1" x14ac:dyDescent="0.2">
      <c r="A24" s="39" t="s">
        <v>25</v>
      </c>
      <c r="B24" s="40" t="s">
        <v>60</v>
      </c>
      <c r="C24" s="44">
        <v>2.5999999999999999E-2</v>
      </c>
      <c r="D24" s="45">
        <v>1</v>
      </c>
      <c r="E24" s="41">
        <f t="shared" si="3"/>
        <v>3032.08</v>
      </c>
      <c r="F24" s="35">
        <f t="shared" si="2"/>
        <v>78.83</v>
      </c>
    </row>
    <row r="25" spans="1:7" ht="95.1" customHeight="1" x14ac:dyDescent="0.2">
      <c r="A25" s="39" t="s">
        <v>26</v>
      </c>
      <c r="B25" s="40" t="s">
        <v>60</v>
      </c>
      <c r="C25" s="44">
        <v>2.7300000000000001E-2</v>
      </c>
      <c r="D25" s="45">
        <v>0.91200000000000003</v>
      </c>
      <c r="E25" s="41">
        <f t="shared" si="3"/>
        <v>3032.08</v>
      </c>
      <c r="F25" s="35">
        <f t="shared" si="2"/>
        <v>75.489999999999995</v>
      </c>
    </row>
    <row r="26" spans="1:7" ht="95.1" customHeight="1" x14ac:dyDescent="0.2">
      <c r="A26" s="39" t="s">
        <v>27</v>
      </c>
      <c r="B26" s="40" t="s">
        <v>60</v>
      </c>
      <c r="C26" s="44">
        <v>2.86E-2</v>
      </c>
      <c r="D26" s="45">
        <v>0.871</v>
      </c>
      <c r="E26" s="41">
        <f t="shared" si="3"/>
        <v>3032.08</v>
      </c>
      <c r="F26" s="35">
        <f t="shared" si="2"/>
        <v>75.53</v>
      </c>
    </row>
    <row r="27" spans="1:7" ht="95.1" customHeight="1" x14ac:dyDescent="0.2">
      <c r="A27" s="39" t="s">
        <v>28</v>
      </c>
      <c r="B27" s="40" t="s">
        <v>60</v>
      </c>
      <c r="C27" s="44">
        <v>2.5899999999999999E-2</v>
      </c>
      <c r="D27" s="45">
        <v>1</v>
      </c>
      <c r="E27" s="41">
        <f t="shared" si="3"/>
        <v>3032.08</v>
      </c>
      <c r="F27" s="35">
        <f t="shared" si="2"/>
        <v>78.53</v>
      </c>
    </row>
    <row r="28" spans="1:7" ht="95.1" customHeight="1" x14ac:dyDescent="0.2">
      <c r="A28" s="39" t="s">
        <v>29</v>
      </c>
      <c r="B28" s="40" t="s">
        <v>60</v>
      </c>
      <c r="C28" s="44">
        <v>2.7199999999999998E-2</v>
      </c>
      <c r="D28" s="45">
        <v>0.76800000000000002</v>
      </c>
      <c r="E28" s="41">
        <f t="shared" si="3"/>
        <v>3032.08</v>
      </c>
      <c r="F28" s="35">
        <f t="shared" si="2"/>
        <v>63.34</v>
      </c>
    </row>
    <row r="29" spans="1:7" ht="95.1" customHeight="1" x14ac:dyDescent="0.2">
      <c r="A29" s="39" t="s">
        <v>30</v>
      </c>
      <c r="B29" s="40" t="s">
        <v>60</v>
      </c>
      <c r="C29" s="44">
        <v>2.86E-2</v>
      </c>
      <c r="D29" s="45">
        <v>0.74099999999999999</v>
      </c>
      <c r="E29" s="41">
        <f t="shared" si="3"/>
        <v>3032.08</v>
      </c>
      <c r="F29" s="35">
        <f t="shared" si="2"/>
        <v>64.260000000000005</v>
      </c>
    </row>
    <row r="30" spans="1:7" ht="36" customHeight="1" x14ac:dyDescent="0.2">
      <c r="A30" s="39" t="s">
        <v>18</v>
      </c>
      <c r="B30" s="40" t="s">
        <v>9</v>
      </c>
      <c r="C30" s="40" t="s">
        <v>3</v>
      </c>
      <c r="D30" s="40"/>
      <c r="E30" s="41">
        <f>E18</f>
        <v>3032.08</v>
      </c>
      <c r="F30" s="35"/>
    </row>
    <row r="31" spans="1:7" x14ac:dyDescent="0.25">
      <c r="A31" s="46"/>
      <c r="B31" s="46"/>
      <c r="C31" s="46"/>
      <c r="D31" s="46"/>
      <c r="E31" s="47"/>
      <c r="F31" s="47"/>
      <c r="G31" s="3"/>
    </row>
    <row r="32" spans="1:7" x14ac:dyDescent="0.25">
      <c r="A32" s="48"/>
      <c r="B32" s="48"/>
      <c r="C32" s="48"/>
      <c r="D32" s="48"/>
      <c r="E32" s="48"/>
      <c r="F32" s="48"/>
    </row>
    <row r="33" spans="1:6" x14ac:dyDescent="0.25">
      <c r="A33" s="48"/>
      <c r="B33" s="48"/>
      <c r="C33" s="48"/>
      <c r="D33" s="48"/>
      <c r="E33" s="48"/>
      <c r="F33" s="48"/>
    </row>
  </sheetData>
  <mergeCells count="12">
    <mergeCell ref="A6:F6"/>
    <mergeCell ref="A7:F7"/>
    <mergeCell ref="E8:E11"/>
    <mergeCell ref="E12:E15"/>
    <mergeCell ref="A17:F17"/>
    <mergeCell ref="A1:F1"/>
    <mergeCell ref="C2:F2"/>
    <mergeCell ref="A3:A4"/>
    <mergeCell ref="B3:C3"/>
    <mergeCell ref="D3:D4"/>
    <mergeCell ref="E3:E4"/>
    <mergeCell ref="F3:F4"/>
  </mergeCells>
  <printOptions horizontalCentered="1"/>
  <pageMargins left="0.98425196850393704" right="0.39370078740157483" top="0.39370078740157483" bottom="0.15748031496062992" header="0" footer="0"/>
  <pageSetup paperSize="9" scale="93" fitToHeight="3" orientation="portrait" r:id="rId1"/>
  <headerFooter alignWithMargins="0"/>
  <rowBreaks count="3" manualBreakCount="3">
    <brk id="11" max="5" man="1"/>
    <brk id="19" max="5" man="1"/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SheetLayoutView="100" workbookViewId="0">
      <selection activeCell="A2" sqref="A2:E2"/>
    </sheetView>
  </sheetViews>
  <sheetFormatPr defaultRowHeight="12.75" x14ac:dyDescent="0.2"/>
  <cols>
    <col min="1" max="1" width="26.42578125" style="8" customWidth="1"/>
    <col min="2" max="2" width="13.7109375" style="8" customWidth="1"/>
    <col min="3" max="3" width="11.140625" style="8" customWidth="1"/>
    <col min="4" max="4" width="16.85546875" style="8" customWidth="1"/>
    <col min="5" max="5" width="22.42578125" style="8" customWidth="1"/>
    <col min="6" max="6" width="11.7109375" style="8" bestFit="1" customWidth="1"/>
    <col min="7" max="256" width="9.140625" style="8"/>
    <col min="257" max="257" width="42" style="8" customWidth="1"/>
    <col min="258" max="258" width="14.7109375" style="8" customWidth="1"/>
    <col min="259" max="259" width="11.5703125" style="8" customWidth="1"/>
    <col min="260" max="260" width="14.85546875" style="8" customWidth="1"/>
    <col min="261" max="261" width="14.28515625" style="8" customWidth="1"/>
    <col min="262" max="262" width="11.7109375" style="8" bestFit="1" customWidth="1"/>
    <col min="263" max="512" width="9.140625" style="8"/>
    <col min="513" max="513" width="42" style="8" customWidth="1"/>
    <col min="514" max="514" width="14.7109375" style="8" customWidth="1"/>
    <col min="515" max="515" width="11.5703125" style="8" customWidth="1"/>
    <col min="516" max="516" width="14.85546875" style="8" customWidth="1"/>
    <col min="517" max="517" width="14.28515625" style="8" customWidth="1"/>
    <col min="518" max="518" width="11.7109375" style="8" bestFit="1" customWidth="1"/>
    <col min="519" max="768" width="9.140625" style="8"/>
    <col min="769" max="769" width="42" style="8" customWidth="1"/>
    <col min="770" max="770" width="14.7109375" style="8" customWidth="1"/>
    <col min="771" max="771" width="11.5703125" style="8" customWidth="1"/>
    <col min="772" max="772" width="14.85546875" style="8" customWidth="1"/>
    <col min="773" max="773" width="14.28515625" style="8" customWidth="1"/>
    <col min="774" max="774" width="11.7109375" style="8" bestFit="1" customWidth="1"/>
    <col min="775" max="1024" width="9.140625" style="8"/>
    <col min="1025" max="1025" width="42" style="8" customWidth="1"/>
    <col min="1026" max="1026" width="14.7109375" style="8" customWidth="1"/>
    <col min="1027" max="1027" width="11.5703125" style="8" customWidth="1"/>
    <col min="1028" max="1028" width="14.85546875" style="8" customWidth="1"/>
    <col min="1029" max="1029" width="14.28515625" style="8" customWidth="1"/>
    <col min="1030" max="1030" width="11.7109375" style="8" bestFit="1" customWidth="1"/>
    <col min="1031" max="1280" width="9.140625" style="8"/>
    <col min="1281" max="1281" width="42" style="8" customWidth="1"/>
    <col min="1282" max="1282" width="14.7109375" style="8" customWidth="1"/>
    <col min="1283" max="1283" width="11.5703125" style="8" customWidth="1"/>
    <col min="1284" max="1284" width="14.85546875" style="8" customWidth="1"/>
    <col min="1285" max="1285" width="14.28515625" style="8" customWidth="1"/>
    <col min="1286" max="1286" width="11.7109375" style="8" bestFit="1" customWidth="1"/>
    <col min="1287" max="1536" width="9.140625" style="8"/>
    <col min="1537" max="1537" width="42" style="8" customWidth="1"/>
    <col min="1538" max="1538" width="14.7109375" style="8" customWidth="1"/>
    <col min="1539" max="1539" width="11.5703125" style="8" customWidth="1"/>
    <col min="1540" max="1540" width="14.85546875" style="8" customWidth="1"/>
    <col min="1541" max="1541" width="14.28515625" style="8" customWidth="1"/>
    <col min="1542" max="1542" width="11.7109375" style="8" bestFit="1" customWidth="1"/>
    <col min="1543" max="1792" width="9.140625" style="8"/>
    <col min="1793" max="1793" width="42" style="8" customWidth="1"/>
    <col min="1794" max="1794" width="14.7109375" style="8" customWidth="1"/>
    <col min="1795" max="1795" width="11.5703125" style="8" customWidth="1"/>
    <col min="1796" max="1796" width="14.85546875" style="8" customWidth="1"/>
    <col min="1797" max="1797" width="14.28515625" style="8" customWidth="1"/>
    <col min="1798" max="1798" width="11.7109375" style="8" bestFit="1" customWidth="1"/>
    <col min="1799" max="2048" width="9.140625" style="8"/>
    <col min="2049" max="2049" width="42" style="8" customWidth="1"/>
    <col min="2050" max="2050" width="14.7109375" style="8" customWidth="1"/>
    <col min="2051" max="2051" width="11.5703125" style="8" customWidth="1"/>
    <col min="2052" max="2052" width="14.85546875" style="8" customWidth="1"/>
    <col min="2053" max="2053" width="14.28515625" style="8" customWidth="1"/>
    <col min="2054" max="2054" width="11.7109375" style="8" bestFit="1" customWidth="1"/>
    <col min="2055" max="2304" width="9.140625" style="8"/>
    <col min="2305" max="2305" width="42" style="8" customWidth="1"/>
    <col min="2306" max="2306" width="14.7109375" style="8" customWidth="1"/>
    <col min="2307" max="2307" width="11.5703125" style="8" customWidth="1"/>
    <col min="2308" max="2308" width="14.85546875" style="8" customWidth="1"/>
    <col min="2309" max="2309" width="14.28515625" style="8" customWidth="1"/>
    <col min="2310" max="2310" width="11.7109375" style="8" bestFit="1" customWidth="1"/>
    <col min="2311" max="2560" width="9.140625" style="8"/>
    <col min="2561" max="2561" width="42" style="8" customWidth="1"/>
    <col min="2562" max="2562" width="14.7109375" style="8" customWidth="1"/>
    <col min="2563" max="2563" width="11.5703125" style="8" customWidth="1"/>
    <col min="2564" max="2564" width="14.85546875" style="8" customWidth="1"/>
    <col min="2565" max="2565" width="14.28515625" style="8" customWidth="1"/>
    <col min="2566" max="2566" width="11.7109375" style="8" bestFit="1" customWidth="1"/>
    <col min="2567" max="2816" width="9.140625" style="8"/>
    <col min="2817" max="2817" width="42" style="8" customWidth="1"/>
    <col min="2818" max="2818" width="14.7109375" style="8" customWidth="1"/>
    <col min="2819" max="2819" width="11.5703125" style="8" customWidth="1"/>
    <col min="2820" max="2820" width="14.85546875" style="8" customWidth="1"/>
    <col min="2821" max="2821" width="14.28515625" style="8" customWidth="1"/>
    <col min="2822" max="2822" width="11.7109375" style="8" bestFit="1" customWidth="1"/>
    <col min="2823" max="3072" width="9.140625" style="8"/>
    <col min="3073" max="3073" width="42" style="8" customWidth="1"/>
    <col min="3074" max="3074" width="14.7109375" style="8" customWidth="1"/>
    <col min="3075" max="3075" width="11.5703125" style="8" customWidth="1"/>
    <col min="3076" max="3076" width="14.85546875" style="8" customWidth="1"/>
    <col min="3077" max="3077" width="14.28515625" style="8" customWidth="1"/>
    <col min="3078" max="3078" width="11.7109375" style="8" bestFit="1" customWidth="1"/>
    <col min="3079" max="3328" width="9.140625" style="8"/>
    <col min="3329" max="3329" width="42" style="8" customWidth="1"/>
    <col min="3330" max="3330" width="14.7109375" style="8" customWidth="1"/>
    <col min="3331" max="3331" width="11.5703125" style="8" customWidth="1"/>
    <col min="3332" max="3332" width="14.85546875" style="8" customWidth="1"/>
    <col min="3333" max="3333" width="14.28515625" style="8" customWidth="1"/>
    <col min="3334" max="3334" width="11.7109375" style="8" bestFit="1" customWidth="1"/>
    <col min="3335" max="3584" width="9.140625" style="8"/>
    <col min="3585" max="3585" width="42" style="8" customWidth="1"/>
    <col min="3586" max="3586" width="14.7109375" style="8" customWidth="1"/>
    <col min="3587" max="3587" width="11.5703125" style="8" customWidth="1"/>
    <col min="3588" max="3588" width="14.85546875" style="8" customWidth="1"/>
    <col min="3589" max="3589" width="14.28515625" style="8" customWidth="1"/>
    <col min="3590" max="3590" width="11.7109375" style="8" bestFit="1" customWidth="1"/>
    <col min="3591" max="3840" width="9.140625" style="8"/>
    <col min="3841" max="3841" width="42" style="8" customWidth="1"/>
    <col min="3842" max="3842" width="14.7109375" style="8" customWidth="1"/>
    <col min="3843" max="3843" width="11.5703125" style="8" customWidth="1"/>
    <col min="3844" max="3844" width="14.85546875" style="8" customWidth="1"/>
    <col min="3845" max="3845" width="14.28515625" style="8" customWidth="1"/>
    <col min="3846" max="3846" width="11.7109375" style="8" bestFit="1" customWidth="1"/>
    <col min="3847" max="4096" width="9.140625" style="8"/>
    <col min="4097" max="4097" width="42" style="8" customWidth="1"/>
    <col min="4098" max="4098" width="14.7109375" style="8" customWidth="1"/>
    <col min="4099" max="4099" width="11.5703125" style="8" customWidth="1"/>
    <col min="4100" max="4100" width="14.85546875" style="8" customWidth="1"/>
    <col min="4101" max="4101" width="14.28515625" style="8" customWidth="1"/>
    <col min="4102" max="4102" width="11.7109375" style="8" bestFit="1" customWidth="1"/>
    <col min="4103" max="4352" width="9.140625" style="8"/>
    <col min="4353" max="4353" width="42" style="8" customWidth="1"/>
    <col min="4354" max="4354" width="14.7109375" style="8" customWidth="1"/>
    <col min="4355" max="4355" width="11.5703125" style="8" customWidth="1"/>
    <col min="4356" max="4356" width="14.85546875" style="8" customWidth="1"/>
    <col min="4357" max="4357" width="14.28515625" style="8" customWidth="1"/>
    <col min="4358" max="4358" width="11.7109375" style="8" bestFit="1" customWidth="1"/>
    <col min="4359" max="4608" width="9.140625" style="8"/>
    <col min="4609" max="4609" width="42" style="8" customWidth="1"/>
    <col min="4610" max="4610" width="14.7109375" style="8" customWidth="1"/>
    <col min="4611" max="4611" width="11.5703125" style="8" customWidth="1"/>
    <col min="4612" max="4612" width="14.85546875" style="8" customWidth="1"/>
    <col min="4613" max="4613" width="14.28515625" style="8" customWidth="1"/>
    <col min="4614" max="4614" width="11.7109375" style="8" bestFit="1" customWidth="1"/>
    <col min="4615" max="4864" width="9.140625" style="8"/>
    <col min="4865" max="4865" width="42" style="8" customWidth="1"/>
    <col min="4866" max="4866" width="14.7109375" style="8" customWidth="1"/>
    <col min="4867" max="4867" width="11.5703125" style="8" customWidth="1"/>
    <col min="4868" max="4868" width="14.85546875" style="8" customWidth="1"/>
    <col min="4869" max="4869" width="14.28515625" style="8" customWidth="1"/>
    <col min="4870" max="4870" width="11.7109375" style="8" bestFit="1" customWidth="1"/>
    <col min="4871" max="5120" width="9.140625" style="8"/>
    <col min="5121" max="5121" width="42" style="8" customWidth="1"/>
    <col min="5122" max="5122" width="14.7109375" style="8" customWidth="1"/>
    <col min="5123" max="5123" width="11.5703125" style="8" customWidth="1"/>
    <col min="5124" max="5124" width="14.85546875" style="8" customWidth="1"/>
    <col min="5125" max="5125" width="14.28515625" style="8" customWidth="1"/>
    <col min="5126" max="5126" width="11.7109375" style="8" bestFit="1" customWidth="1"/>
    <col min="5127" max="5376" width="9.140625" style="8"/>
    <col min="5377" max="5377" width="42" style="8" customWidth="1"/>
    <col min="5378" max="5378" width="14.7109375" style="8" customWidth="1"/>
    <col min="5379" max="5379" width="11.5703125" style="8" customWidth="1"/>
    <col min="5380" max="5380" width="14.85546875" style="8" customWidth="1"/>
    <col min="5381" max="5381" width="14.28515625" style="8" customWidth="1"/>
    <col min="5382" max="5382" width="11.7109375" style="8" bestFit="1" customWidth="1"/>
    <col min="5383" max="5632" width="9.140625" style="8"/>
    <col min="5633" max="5633" width="42" style="8" customWidth="1"/>
    <col min="5634" max="5634" width="14.7109375" style="8" customWidth="1"/>
    <col min="5635" max="5635" width="11.5703125" style="8" customWidth="1"/>
    <col min="5636" max="5636" width="14.85546875" style="8" customWidth="1"/>
    <col min="5637" max="5637" width="14.28515625" style="8" customWidth="1"/>
    <col min="5638" max="5638" width="11.7109375" style="8" bestFit="1" customWidth="1"/>
    <col min="5639" max="5888" width="9.140625" style="8"/>
    <col min="5889" max="5889" width="42" style="8" customWidth="1"/>
    <col min="5890" max="5890" width="14.7109375" style="8" customWidth="1"/>
    <col min="5891" max="5891" width="11.5703125" style="8" customWidth="1"/>
    <col min="5892" max="5892" width="14.85546875" style="8" customWidth="1"/>
    <col min="5893" max="5893" width="14.28515625" style="8" customWidth="1"/>
    <col min="5894" max="5894" width="11.7109375" style="8" bestFit="1" customWidth="1"/>
    <col min="5895" max="6144" width="9.140625" style="8"/>
    <col min="6145" max="6145" width="42" style="8" customWidth="1"/>
    <col min="6146" max="6146" width="14.7109375" style="8" customWidth="1"/>
    <col min="6147" max="6147" width="11.5703125" style="8" customWidth="1"/>
    <col min="6148" max="6148" width="14.85546875" style="8" customWidth="1"/>
    <col min="6149" max="6149" width="14.28515625" style="8" customWidth="1"/>
    <col min="6150" max="6150" width="11.7109375" style="8" bestFit="1" customWidth="1"/>
    <col min="6151" max="6400" width="9.140625" style="8"/>
    <col min="6401" max="6401" width="42" style="8" customWidth="1"/>
    <col min="6402" max="6402" width="14.7109375" style="8" customWidth="1"/>
    <col min="6403" max="6403" width="11.5703125" style="8" customWidth="1"/>
    <col min="6404" max="6404" width="14.85546875" style="8" customWidth="1"/>
    <col min="6405" max="6405" width="14.28515625" style="8" customWidth="1"/>
    <col min="6406" max="6406" width="11.7109375" style="8" bestFit="1" customWidth="1"/>
    <col min="6407" max="6656" width="9.140625" style="8"/>
    <col min="6657" max="6657" width="42" style="8" customWidth="1"/>
    <col min="6658" max="6658" width="14.7109375" style="8" customWidth="1"/>
    <col min="6659" max="6659" width="11.5703125" style="8" customWidth="1"/>
    <col min="6660" max="6660" width="14.85546875" style="8" customWidth="1"/>
    <col min="6661" max="6661" width="14.28515625" style="8" customWidth="1"/>
    <col min="6662" max="6662" width="11.7109375" style="8" bestFit="1" customWidth="1"/>
    <col min="6663" max="6912" width="9.140625" style="8"/>
    <col min="6913" max="6913" width="42" style="8" customWidth="1"/>
    <col min="6914" max="6914" width="14.7109375" style="8" customWidth="1"/>
    <col min="6915" max="6915" width="11.5703125" style="8" customWidth="1"/>
    <col min="6916" max="6916" width="14.85546875" style="8" customWidth="1"/>
    <col min="6917" max="6917" width="14.28515625" style="8" customWidth="1"/>
    <col min="6918" max="6918" width="11.7109375" style="8" bestFit="1" customWidth="1"/>
    <col min="6919" max="7168" width="9.140625" style="8"/>
    <col min="7169" max="7169" width="42" style="8" customWidth="1"/>
    <col min="7170" max="7170" width="14.7109375" style="8" customWidth="1"/>
    <col min="7171" max="7171" width="11.5703125" style="8" customWidth="1"/>
    <col min="7172" max="7172" width="14.85546875" style="8" customWidth="1"/>
    <col min="7173" max="7173" width="14.28515625" style="8" customWidth="1"/>
    <col min="7174" max="7174" width="11.7109375" style="8" bestFit="1" customWidth="1"/>
    <col min="7175" max="7424" width="9.140625" style="8"/>
    <col min="7425" max="7425" width="42" style="8" customWidth="1"/>
    <col min="7426" max="7426" width="14.7109375" style="8" customWidth="1"/>
    <col min="7427" max="7427" width="11.5703125" style="8" customWidth="1"/>
    <col min="7428" max="7428" width="14.85546875" style="8" customWidth="1"/>
    <col min="7429" max="7429" width="14.28515625" style="8" customWidth="1"/>
    <col min="7430" max="7430" width="11.7109375" style="8" bestFit="1" customWidth="1"/>
    <col min="7431" max="7680" width="9.140625" style="8"/>
    <col min="7681" max="7681" width="42" style="8" customWidth="1"/>
    <col min="7682" max="7682" width="14.7109375" style="8" customWidth="1"/>
    <col min="7683" max="7683" width="11.5703125" style="8" customWidth="1"/>
    <col min="7684" max="7684" width="14.85546875" style="8" customWidth="1"/>
    <col min="7685" max="7685" width="14.28515625" style="8" customWidth="1"/>
    <col min="7686" max="7686" width="11.7109375" style="8" bestFit="1" customWidth="1"/>
    <col min="7687" max="7936" width="9.140625" style="8"/>
    <col min="7937" max="7937" width="42" style="8" customWidth="1"/>
    <col min="7938" max="7938" width="14.7109375" style="8" customWidth="1"/>
    <col min="7939" max="7939" width="11.5703125" style="8" customWidth="1"/>
    <col min="7940" max="7940" width="14.85546875" style="8" customWidth="1"/>
    <col min="7941" max="7941" width="14.28515625" style="8" customWidth="1"/>
    <col min="7942" max="7942" width="11.7109375" style="8" bestFit="1" customWidth="1"/>
    <col min="7943" max="8192" width="9.140625" style="8"/>
    <col min="8193" max="8193" width="42" style="8" customWidth="1"/>
    <col min="8194" max="8194" width="14.7109375" style="8" customWidth="1"/>
    <col min="8195" max="8195" width="11.5703125" style="8" customWidth="1"/>
    <col min="8196" max="8196" width="14.85546875" style="8" customWidth="1"/>
    <col min="8197" max="8197" width="14.28515625" style="8" customWidth="1"/>
    <col min="8198" max="8198" width="11.7109375" style="8" bestFit="1" customWidth="1"/>
    <col min="8199" max="8448" width="9.140625" style="8"/>
    <col min="8449" max="8449" width="42" style="8" customWidth="1"/>
    <col min="8450" max="8450" width="14.7109375" style="8" customWidth="1"/>
    <col min="8451" max="8451" width="11.5703125" style="8" customWidth="1"/>
    <col min="8452" max="8452" width="14.85546875" style="8" customWidth="1"/>
    <col min="8453" max="8453" width="14.28515625" style="8" customWidth="1"/>
    <col min="8454" max="8454" width="11.7109375" style="8" bestFit="1" customWidth="1"/>
    <col min="8455" max="8704" width="9.140625" style="8"/>
    <col min="8705" max="8705" width="42" style="8" customWidth="1"/>
    <col min="8706" max="8706" width="14.7109375" style="8" customWidth="1"/>
    <col min="8707" max="8707" width="11.5703125" style="8" customWidth="1"/>
    <col min="8708" max="8708" width="14.85546875" style="8" customWidth="1"/>
    <col min="8709" max="8709" width="14.28515625" style="8" customWidth="1"/>
    <col min="8710" max="8710" width="11.7109375" style="8" bestFit="1" customWidth="1"/>
    <col min="8711" max="8960" width="9.140625" style="8"/>
    <col min="8961" max="8961" width="42" style="8" customWidth="1"/>
    <col min="8962" max="8962" width="14.7109375" style="8" customWidth="1"/>
    <col min="8963" max="8963" width="11.5703125" style="8" customWidth="1"/>
    <col min="8964" max="8964" width="14.85546875" style="8" customWidth="1"/>
    <col min="8965" max="8965" width="14.28515625" style="8" customWidth="1"/>
    <col min="8966" max="8966" width="11.7109375" style="8" bestFit="1" customWidth="1"/>
    <col min="8967" max="9216" width="9.140625" style="8"/>
    <col min="9217" max="9217" width="42" style="8" customWidth="1"/>
    <col min="9218" max="9218" width="14.7109375" style="8" customWidth="1"/>
    <col min="9219" max="9219" width="11.5703125" style="8" customWidth="1"/>
    <col min="9220" max="9220" width="14.85546875" style="8" customWidth="1"/>
    <col min="9221" max="9221" width="14.28515625" style="8" customWidth="1"/>
    <col min="9222" max="9222" width="11.7109375" style="8" bestFit="1" customWidth="1"/>
    <col min="9223" max="9472" width="9.140625" style="8"/>
    <col min="9473" max="9473" width="42" style="8" customWidth="1"/>
    <col min="9474" max="9474" width="14.7109375" style="8" customWidth="1"/>
    <col min="9475" max="9475" width="11.5703125" style="8" customWidth="1"/>
    <col min="9476" max="9476" width="14.85546875" style="8" customWidth="1"/>
    <col min="9477" max="9477" width="14.28515625" style="8" customWidth="1"/>
    <col min="9478" max="9478" width="11.7109375" style="8" bestFit="1" customWidth="1"/>
    <col min="9479" max="9728" width="9.140625" style="8"/>
    <col min="9729" max="9729" width="42" style="8" customWidth="1"/>
    <col min="9730" max="9730" width="14.7109375" style="8" customWidth="1"/>
    <col min="9731" max="9731" width="11.5703125" style="8" customWidth="1"/>
    <col min="9732" max="9732" width="14.85546875" style="8" customWidth="1"/>
    <col min="9733" max="9733" width="14.28515625" style="8" customWidth="1"/>
    <col min="9734" max="9734" width="11.7109375" style="8" bestFit="1" customWidth="1"/>
    <col min="9735" max="9984" width="9.140625" style="8"/>
    <col min="9985" max="9985" width="42" style="8" customWidth="1"/>
    <col min="9986" max="9986" width="14.7109375" style="8" customWidth="1"/>
    <col min="9987" max="9987" width="11.5703125" style="8" customWidth="1"/>
    <col min="9988" max="9988" width="14.85546875" style="8" customWidth="1"/>
    <col min="9989" max="9989" width="14.28515625" style="8" customWidth="1"/>
    <col min="9990" max="9990" width="11.7109375" style="8" bestFit="1" customWidth="1"/>
    <col min="9991" max="10240" width="9.140625" style="8"/>
    <col min="10241" max="10241" width="42" style="8" customWidth="1"/>
    <col min="10242" max="10242" width="14.7109375" style="8" customWidth="1"/>
    <col min="10243" max="10243" width="11.5703125" style="8" customWidth="1"/>
    <col min="10244" max="10244" width="14.85546875" style="8" customWidth="1"/>
    <col min="10245" max="10245" width="14.28515625" style="8" customWidth="1"/>
    <col min="10246" max="10246" width="11.7109375" style="8" bestFit="1" customWidth="1"/>
    <col min="10247" max="10496" width="9.140625" style="8"/>
    <col min="10497" max="10497" width="42" style="8" customWidth="1"/>
    <col min="10498" max="10498" width="14.7109375" style="8" customWidth="1"/>
    <col min="10499" max="10499" width="11.5703125" style="8" customWidth="1"/>
    <col min="10500" max="10500" width="14.85546875" style="8" customWidth="1"/>
    <col min="10501" max="10501" width="14.28515625" style="8" customWidth="1"/>
    <col min="10502" max="10502" width="11.7109375" style="8" bestFit="1" customWidth="1"/>
    <col min="10503" max="10752" width="9.140625" style="8"/>
    <col min="10753" max="10753" width="42" style="8" customWidth="1"/>
    <col min="10754" max="10754" width="14.7109375" style="8" customWidth="1"/>
    <col min="10755" max="10755" width="11.5703125" style="8" customWidth="1"/>
    <col min="10756" max="10756" width="14.85546875" style="8" customWidth="1"/>
    <col min="10757" max="10757" width="14.28515625" style="8" customWidth="1"/>
    <col min="10758" max="10758" width="11.7109375" style="8" bestFit="1" customWidth="1"/>
    <col min="10759" max="11008" width="9.140625" style="8"/>
    <col min="11009" max="11009" width="42" style="8" customWidth="1"/>
    <col min="11010" max="11010" width="14.7109375" style="8" customWidth="1"/>
    <col min="11011" max="11011" width="11.5703125" style="8" customWidth="1"/>
    <col min="11012" max="11012" width="14.85546875" style="8" customWidth="1"/>
    <col min="11013" max="11013" width="14.28515625" style="8" customWidth="1"/>
    <col min="11014" max="11014" width="11.7109375" style="8" bestFit="1" customWidth="1"/>
    <col min="11015" max="11264" width="9.140625" style="8"/>
    <col min="11265" max="11265" width="42" style="8" customWidth="1"/>
    <col min="11266" max="11266" width="14.7109375" style="8" customWidth="1"/>
    <col min="11267" max="11267" width="11.5703125" style="8" customWidth="1"/>
    <col min="11268" max="11268" width="14.85546875" style="8" customWidth="1"/>
    <col min="11269" max="11269" width="14.28515625" style="8" customWidth="1"/>
    <col min="11270" max="11270" width="11.7109375" style="8" bestFit="1" customWidth="1"/>
    <col min="11271" max="11520" width="9.140625" style="8"/>
    <col min="11521" max="11521" width="42" style="8" customWidth="1"/>
    <col min="11522" max="11522" width="14.7109375" style="8" customWidth="1"/>
    <col min="11523" max="11523" width="11.5703125" style="8" customWidth="1"/>
    <col min="11524" max="11524" width="14.85546875" style="8" customWidth="1"/>
    <col min="11525" max="11525" width="14.28515625" style="8" customWidth="1"/>
    <col min="11526" max="11526" width="11.7109375" style="8" bestFit="1" customWidth="1"/>
    <col min="11527" max="11776" width="9.140625" style="8"/>
    <col min="11777" max="11777" width="42" style="8" customWidth="1"/>
    <col min="11778" max="11778" width="14.7109375" style="8" customWidth="1"/>
    <col min="11779" max="11779" width="11.5703125" style="8" customWidth="1"/>
    <col min="11780" max="11780" width="14.85546875" style="8" customWidth="1"/>
    <col min="11781" max="11781" width="14.28515625" style="8" customWidth="1"/>
    <col min="11782" max="11782" width="11.7109375" style="8" bestFit="1" customWidth="1"/>
    <col min="11783" max="12032" width="9.140625" style="8"/>
    <col min="12033" max="12033" width="42" style="8" customWidth="1"/>
    <col min="12034" max="12034" width="14.7109375" style="8" customWidth="1"/>
    <col min="12035" max="12035" width="11.5703125" style="8" customWidth="1"/>
    <col min="12036" max="12036" width="14.85546875" style="8" customWidth="1"/>
    <col min="12037" max="12037" width="14.28515625" style="8" customWidth="1"/>
    <col min="12038" max="12038" width="11.7109375" style="8" bestFit="1" customWidth="1"/>
    <col min="12039" max="12288" width="9.140625" style="8"/>
    <col min="12289" max="12289" width="42" style="8" customWidth="1"/>
    <col min="12290" max="12290" width="14.7109375" style="8" customWidth="1"/>
    <col min="12291" max="12291" width="11.5703125" style="8" customWidth="1"/>
    <col min="12292" max="12292" width="14.85546875" style="8" customWidth="1"/>
    <col min="12293" max="12293" width="14.28515625" style="8" customWidth="1"/>
    <col min="12294" max="12294" width="11.7109375" style="8" bestFit="1" customWidth="1"/>
    <col min="12295" max="12544" width="9.140625" style="8"/>
    <col min="12545" max="12545" width="42" style="8" customWidth="1"/>
    <col min="12546" max="12546" width="14.7109375" style="8" customWidth="1"/>
    <col min="12547" max="12547" width="11.5703125" style="8" customWidth="1"/>
    <col min="12548" max="12548" width="14.85546875" style="8" customWidth="1"/>
    <col min="12549" max="12549" width="14.28515625" style="8" customWidth="1"/>
    <col min="12550" max="12550" width="11.7109375" style="8" bestFit="1" customWidth="1"/>
    <col min="12551" max="12800" width="9.140625" style="8"/>
    <col min="12801" max="12801" width="42" style="8" customWidth="1"/>
    <col min="12802" max="12802" width="14.7109375" style="8" customWidth="1"/>
    <col min="12803" max="12803" width="11.5703125" style="8" customWidth="1"/>
    <col min="12804" max="12804" width="14.85546875" style="8" customWidth="1"/>
    <col min="12805" max="12805" width="14.28515625" style="8" customWidth="1"/>
    <col min="12806" max="12806" width="11.7109375" style="8" bestFit="1" customWidth="1"/>
    <col min="12807" max="13056" width="9.140625" style="8"/>
    <col min="13057" max="13057" width="42" style="8" customWidth="1"/>
    <col min="13058" max="13058" width="14.7109375" style="8" customWidth="1"/>
    <col min="13059" max="13059" width="11.5703125" style="8" customWidth="1"/>
    <col min="13060" max="13060" width="14.85546875" style="8" customWidth="1"/>
    <col min="13061" max="13061" width="14.28515625" style="8" customWidth="1"/>
    <col min="13062" max="13062" width="11.7109375" style="8" bestFit="1" customWidth="1"/>
    <col min="13063" max="13312" width="9.140625" style="8"/>
    <col min="13313" max="13313" width="42" style="8" customWidth="1"/>
    <col min="13314" max="13314" width="14.7109375" style="8" customWidth="1"/>
    <col min="13315" max="13315" width="11.5703125" style="8" customWidth="1"/>
    <col min="13316" max="13316" width="14.85546875" style="8" customWidth="1"/>
    <col min="13317" max="13317" width="14.28515625" style="8" customWidth="1"/>
    <col min="13318" max="13318" width="11.7109375" style="8" bestFit="1" customWidth="1"/>
    <col min="13319" max="13568" width="9.140625" style="8"/>
    <col min="13569" max="13569" width="42" style="8" customWidth="1"/>
    <col min="13570" max="13570" width="14.7109375" style="8" customWidth="1"/>
    <col min="13571" max="13571" width="11.5703125" style="8" customWidth="1"/>
    <col min="13572" max="13572" width="14.85546875" style="8" customWidth="1"/>
    <col min="13573" max="13573" width="14.28515625" style="8" customWidth="1"/>
    <col min="13574" max="13574" width="11.7109375" style="8" bestFit="1" customWidth="1"/>
    <col min="13575" max="13824" width="9.140625" style="8"/>
    <col min="13825" max="13825" width="42" style="8" customWidth="1"/>
    <col min="13826" max="13826" width="14.7109375" style="8" customWidth="1"/>
    <col min="13827" max="13827" width="11.5703125" style="8" customWidth="1"/>
    <col min="13828" max="13828" width="14.85546875" style="8" customWidth="1"/>
    <col min="13829" max="13829" width="14.28515625" style="8" customWidth="1"/>
    <col min="13830" max="13830" width="11.7109375" style="8" bestFit="1" customWidth="1"/>
    <col min="13831" max="14080" width="9.140625" style="8"/>
    <col min="14081" max="14081" width="42" style="8" customWidth="1"/>
    <col min="14082" max="14082" width="14.7109375" style="8" customWidth="1"/>
    <col min="14083" max="14083" width="11.5703125" style="8" customWidth="1"/>
    <col min="14084" max="14084" width="14.85546875" style="8" customWidth="1"/>
    <col min="14085" max="14085" width="14.28515625" style="8" customWidth="1"/>
    <col min="14086" max="14086" width="11.7109375" style="8" bestFit="1" customWidth="1"/>
    <col min="14087" max="14336" width="9.140625" style="8"/>
    <col min="14337" max="14337" width="42" style="8" customWidth="1"/>
    <col min="14338" max="14338" width="14.7109375" style="8" customWidth="1"/>
    <col min="14339" max="14339" width="11.5703125" style="8" customWidth="1"/>
    <col min="14340" max="14340" width="14.85546875" style="8" customWidth="1"/>
    <col min="14341" max="14341" width="14.28515625" style="8" customWidth="1"/>
    <col min="14342" max="14342" width="11.7109375" style="8" bestFit="1" customWidth="1"/>
    <col min="14343" max="14592" width="9.140625" style="8"/>
    <col min="14593" max="14593" width="42" style="8" customWidth="1"/>
    <col min="14594" max="14594" width="14.7109375" style="8" customWidth="1"/>
    <col min="14595" max="14595" width="11.5703125" style="8" customWidth="1"/>
    <col min="14596" max="14596" width="14.85546875" style="8" customWidth="1"/>
    <col min="14597" max="14597" width="14.28515625" style="8" customWidth="1"/>
    <col min="14598" max="14598" width="11.7109375" style="8" bestFit="1" customWidth="1"/>
    <col min="14599" max="14848" width="9.140625" style="8"/>
    <col min="14849" max="14849" width="42" style="8" customWidth="1"/>
    <col min="14850" max="14850" width="14.7109375" style="8" customWidth="1"/>
    <col min="14851" max="14851" width="11.5703125" style="8" customWidth="1"/>
    <col min="14852" max="14852" width="14.85546875" style="8" customWidth="1"/>
    <col min="14853" max="14853" width="14.28515625" style="8" customWidth="1"/>
    <col min="14854" max="14854" width="11.7109375" style="8" bestFit="1" customWidth="1"/>
    <col min="14855" max="15104" width="9.140625" style="8"/>
    <col min="15105" max="15105" width="42" style="8" customWidth="1"/>
    <col min="15106" max="15106" width="14.7109375" style="8" customWidth="1"/>
    <col min="15107" max="15107" width="11.5703125" style="8" customWidth="1"/>
    <col min="15108" max="15108" width="14.85546875" style="8" customWidth="1"/>
    <col min="15109" max="15109" width="14.28515625" style="8" customWidth="1"/>
    <col min="15110" max="15110" width="11.7109375" style="8" bestFit="1" customWidth="1"/>
    <col min="15111" max="15360" width="9.140625" style="8"/>
    <col min="15361" max="15361" width="42" style="8" customWidth="1"/>
    <col min="15362" max="15362" width="14.7109375" style="8" customWidth="1"/>
    <col min="15363" max="15363" width="11.5703125" style="8" customWidth="1"/>
    <col min="15364" max="15364" width="14.85546875" style="8" customWidth="1"/>
    <col min="15365" max="15365" width="14.28515625" style="8" customWidth="1"/>
    <col min="15366" max="15366" width="11.7109375" style="8" bestFit="1" customWidth="1"/>
    <col min="15367" max="15616" width="9.140625" style="8"/>
    <col min="15617" max="15617" width="42" style="8" customWidth="1"/>
    <col min="15618" max="15618" width="14.7109375" style="8" customWidth="1"/>
    <col min="15619" max="15619" width="11.5703125" style="8" customWidth="1"/>
    <col min="15620" max="15620" width="14.85546875" style="8" customWidth="1"/>
    <col min="15621" max="15621" width="14.28515625" style="8" customWidth="1"/>
    <col min="15622" max="15622" width="11.7109375" style="8" bestFit="1" customWidth="1"/>
    <col min="15623" max="15872" width="9.140625" style="8"/>
    <col min="15873" max="15873" width="42" style="8" customWidth="1"/>
    <col min="15874" max="15874" width="14.7109375" style="8" customWidth="1"/>
    <col min="15875" max="15875" width="11.5703125" style="8" customWidth="1"/>
    <col min="15876" max="15876" width="14.85546875" style="8" customWidth="1"/>
    <col min="15877" max="15877" width="14.28515625" style="8" customWidth="1"/>
    <col min="15878" max="15878" width="11.7109375" style="8" bestFit="1" customWidth="1"/>
    <col min="15879" max="16128" width="9.140625" style="8"/>
    <col min="16129" max="16129" width="42" style="8" customWidth="1"/>
    <col min="16130" max="16130" width="14.7109375" style="8" customWidth="1"/>
    <col min="16131" max="16131" width="11.5703125" style="8" customWidth="1"/>
    <col min="16132" max="16132" width="14.85546875" style="8" customWidth="1"/>
    <col min="16133" max="16133" width="14.28515625" style="8" customWidth="1"/>
    <col min="16134" max="16134" width="11.7109375" style="8" bestFit="1" customWidth="1"/>
    <col min="16135" max="16384" width="9.140625" style="8"/>
  </cols>
  <sheetData>
    <row r="1" spans="1:6" ht="19.149999999999999" customHeight="1" x14ac:dyDescent="0.2">
      <c r="A1" s="49"/>
      <c r="B1" s="67"/>
      <c r="C1" s="67"/>
      <c r="D1" s="67"/>
      <c r="E1" s="67"/>
    </row>
    <row r="2" spans="1:6" ht="36" customHeight="1" x14ac:dyDescent="0.25">
      <c r="A2" s="68" t="s">
        <v>61</v>
      </c>
      <c r="B2" s="69"/>
      <c r="C2" s="69"/>
      <c r="D2" s="69"/>
      <c r="E2" s="69"/>
      <c r="F2" s="9"/>
    </row>
    <row r="3" spans="1:6" ht="17.45" customHeight="1" x14ac:dyDescent="0.25">
      <c r="A3" s="70" t="s">
        <v>0</v>
      </c>
      <c r="B3" s="73" t="s">
        <v>1</v>
      </c>
      <c r="C3" s="74"/>
      <c r="D3" s="70" t="s">
        <v>36</v>
      </c>
      <c r="E3" s="70" t="s">
        <v>5</v>
      </c>
      <c r="F3" s="10"/>
    </row>
    <row r="4" spans="1:6" ht="20.45" customHeight="1" x14ac:dyDescent="0.25">
      <c r="A4" s="71"/>
      <c r="B4" s="75"/>
      <c r="C4" s="76"/>
      <c r="D4" s="71"/>
      <c r="E4" s="71"/>
      <c r="F4" s="10"/>
    </row>
    <row r="5" spans="1:6" ht="15.6" customHeight="1" x14ac:dyDescent="0.25">
      <c r="A5" s="71"/>
      <c r="B5" s="77" t="s">
        <v>37</v>
      </c>
      <c r="C5" s="70" t="s">
        <v>38</v>
      </c>
      <c r="D5" s="71"/>
      <c r="E5" s="71"/>
      <c r="F5" s="10"/>
    </row>
    <row r="6" spans="1:6" ht="15.6" customHeight="1" x14ac:dyDescent="0.25">
      <c r="A6" s="72"/>
      <c r="B6" s="78"/>
      <c r="C6" s="72"/>
      <c r="D6" s="72"/>
      <c r="E6" s="72"/>
      <c r="F6" s="10"/>
    </row>
    <row r="7" spans="1:6" ht="28.9" customHeight="1" x14ac:dyDescent="0.25">
      <c r="A7" s="11">
        <v>1</v>
      </c>
      <c r="B7" s="11">
        <v>2</v>
      </c>
      <c r="C7" s="11">
        <v>3</v>
      </c>
      <c r="D7" s="11">
        <v>4</v>
      </c>
      <c r="E7" s="12" t="s">
        <v>39</v>
      </c>
      <c r="F7" s="10"/>
    </row>
    <row r="8" spans="1:6" ht="21" customHeight="1" x14ac:dyDescent="0.25">
      <c r="A8" s="61" t="s">
        <v>40</v>
      </c>
      <c r="B8" s="62"/>
      <c r="C8" s="62"/>
      <c r="D8" s="62"/>
      <c r="E8" s="63"/>
      <c r="F8" s="10"/>
    </row>
    <row r="9" spans="1:6" ht="19.149999999999999" customHeight="1" x14ac:dyDescent="0.25">
      <c r="A9" s="64" t="s">
        <v>41</v>
      </c>
      <c r="B9" s="65"/>
      <c r="C9" s="65"/>
      <c r="D9" s="65"/>
      <c r="E9" s="66"/>
      <c r="F9" s="10"/>
    </row>
    <row r="10" spans="1:6" ht="113.45" customHeight="1" x14ac:dyDescent="0.25">
      <c r="A10" s="13" t="s">
        <v>42</v>
      </c>
      <c r="B10" s="14" t="s">
        <v>43</v>
      </c>
      <c r="C10" s="15">
        <v>0.03</v>
      </c>
      <c r="D10" s="16">
        <v>103.28</v>
      </c>
      <c r="E10" s="17">
        <f>ROUND(C10*D10,2)</f>
        <v>3.1</v>
      </c>
      <c r="F10" s="10"/>
    </row>
    <row r="11" spans="1:6" ht="113.45" customHeight="1" x14ac:dyDescent="0.25">
      <c r="A11" s="13" t="s">
        <v>44</v>
      </c>
      <c r="B11" s="14" t="s">
        <v>45</v>
      </c>
      <c r="C11" s="15">
        <v>0.15</v>
      </c>
      <c r="D11" s="16">
        <f>D10</f>
        <v>103.28</v>
      </c>
      <c r="E11" s="17">
        <f>ROUND(C11*D11,2)</f>
        <v>15.49</v>
      </c>
      <c r="F11" s="10"/>
    </row>
    <row r="12" spans="1:6" ht="79.900000000000006" customHeight="1" x14ac:dyDescent="0.25">
      <c r="A12" s="18" t="s">
        <v>46</v>
      </c>
      <c r="B12" s="19"/>
      <c r="C12" s="20"/>
      <c r="D12" s="21"/>
      <c r="E12" s="22"/>
      <c r="F12" s="10"/>
    </row>
    <row r="13" spans="1:6" ht="66.599999999999994" customHeight="1" x14ac:dyDescent="0.25">
      <c r="A13" s="23" t="s">
        <v>47</v>
      </c>
      <c r="B13" s="24" t="s">
        <v>48</v>
      </c>
      <c r="C13" s="25">
        <v>1.82</v>
      </c>
      <c r="D13" s="16">
        <f>D10</f>
        <v>103.28</v>
      </c>
      <c r="E13" s="17">
        <f t="shared" ref="E13:E19" si="0">ROUND(C13*D13,2)</f>
        <v>187.97</v>
      </c>
      <c r="F13" s="10"/>
    </row>
    <row r="14" spans="1:6" ht="71.45" customHeight="1" x14ac:dyDescent="0.25">
      <c r="A14" s="23" t="s">
        <v>49</v>
      </c>
      <c r="B14" s="24" t="s">
        <v>48</v>
      </c>
      <c r="C14" s="25">
        <v>0.62</v>
      </c>
      <c r="D14" s="16">
        <f>D10</f>
        <v>103.28</v>
      </c>
      <c r="E14" s="17">
        <f t="shared" si="0"/>
        <v>64.03</v>
      </c>
      <c r="F14" s="10"/>
    </row>
    <row r="15" spans="1:6" ht="67.900000000000006" customHeight="1" x14ac:dyDescent="0.25">
      <c r="A15" s="23" t="s">
        <v>50</v>
      </c>
      <c r="B15" s="24" t="s">
        <v>48</v>
      </c>
      <c r="C15" s="25">
        <v>0.13</v>
      </c>
      <c r="D15" s="16">
        <f>D10</f>
        <v>103.28</v>
      </c>
      <c r="E15" s="17">
        <f t="shared" si="0"/>
        <v>13.43</v>
      </c>
      <c r="F15" s="10"/>
    </row>
    <row r="16" spans="1:6" ht="68.45" customHeight="1" x14ac:dyDescent="0.25">
      <c r="A16" s="23" t="s">
        <v>51</v>
      </c>
      <c r="B16" s="24" t="s">
        <v>48</v>
      </c>
      <c r="C16" s="25">
        <v>0.03</v>
      </c>
      <c r="D16" s="16">
        <f>D10</f>
        <v>103.28</v>
      </c>
      <c r="E16" s="17">
        <f t="shared" si="0"/>
        <v>3.1</v>
      </c>
      <c r="F16" s="10"/>
    </row>
    <row r="17" spans="1:6" ht="63" customHeight="1" x14ac:dyDescent="0.25">
      <c r="A17" s="26" t="s">
        <v>52</v>
      </c>
      <c r="B17" s="14" t="s">
        <v>53</v>
      </c>
      <c r="C17" s="25">
        <v>1.04</v>
      </c>
      <c r="D17" s="16">
        <f>D10</f>
        <v>103.28</v>
      </c>
      <c r="E17" s="27">
        <f t="shared" si="0"/>
        <v>107.41</v>
      </c>
      <c r="F17" s="10"/>
    </row>
    <row r="18" spans="1:6" ht="63" customHeight="1" x14ac:dyDescent="0.25">
      <c r="A18" s="26" t="s">
        <v>54</v>
      </c>
      <c r="B18" s="14" t="s">
        <v>55</v>
      </c>
      <c r="C18" s="25">
        <v>0.24</v>
      </c>
      <c r="D18" s="16">
        <f>D11</f>
        <v>103.28</v>
      </c>
      <c r="E18" s="27">
        <f t="shared" si="0"/>
        <v>24.79</v>
      </c>
      <c r="F18" s="10"/>
    </row>
    <row r="19" spans="1:6" ht="63" customHeight="1" x14ac:dyDescent="0.25">
      <c r="A19" s="26" t="s">
        <v>56</v>
      </c>
      <c r="B19" s="14" t="s">
        <v>57</v>
      </c>
      <c r="C19" s="25">
        <v>3.29</v>
      </c>
      <c r="D19" s="16">
        <f>D10</f>
        <v>103.28</v>
      </c>
      <c r="E19" s="27">
        <f t="shared" si="0"/>
        <v>339.79</v>
      </c>
      <c r="F19" s="10"/>
    </row>
    <row r="20" spans="1:6" ht="15.75" x14ac:dyDescent="0.25">
      <c r="A20" s="28"/>
      <c r="B20" s="28"/>
      <c r="C20" s="28"/>
      <c r="D20" s="28"/>
      <c r="E20" s="28"/>
      <c r="F20" s="29"/>
    </row>
    <row r="21" spans="1:6" ht="15" x14ac:dyDescent="0.2">
      <c r="A21" s="29"/>
      <c r="B21" s="29"/>
      <c r="C21" s="29"/>
      <c r="D21" s="29"/>
      <c r="E21" s="29"/>
      <c r="F21" s="29"/>
    </row>
    <row r="22" spans="1:6" ht="15" x14ac:dyDescent="0.2">
      <c r="A22" s="29"/>
      <c r="B22" s="29"/>
      <c r="C22" s="29"/>
      <c r="D22" s="29"/>
      <c r="E22" s="29"/>
      <c r="F22" s="29"/>
    </row>
    <row r="23" spans="1:6" ht="15.75" x14ac:dyDescent="0.25">
      <c r="A23" s="48"/>
      <c r="B23" s="29"/>
      <c r="C23" s="29"/>
      <c r="D23" s="29"/>
      <c r="E23" s="29"/>
      <c r="F23" s="29"/>
    </row>
    <row r="24" spans="1:6" ht="15" x14ac:dyDescent="0.2">
      <c r="A24" s="29"/>
      <c r="B24" s="29"/>
      <c r="C24" s="29"/>
      <c r="D24" s="29"/>
      <c r="E24" s="29"/>
      <c r="F24" s="29"/>
    </row>
    <row r="25" spans="1:6" ht="15" x14ac:dyDescent="0.2">
      <c r="A25" s="29"/>
      <c r="B25" s="29"/>
      <c r="C25" s="29"/>
      <c r="D25" s="29"/>
      <c r="E25" s="29"/>
      <c r="F25" s="29"/>
    </row>
    <row r="26" spans="1:6" ht="15" x14ac:dyDescent="0.2">
      <c r="A26" s="29"/>
      <c r="B26" s="29"/>
      <c r="C26" s="29"/>
      <c r="D26" s="29"/>
      <c r="E26" s="29"/>
      <c r="F26" s="29"/>
    </row>
    <row r="27" spans="1:6" ht="15" x14ac:dyDescent="0.2">
      <c r="A27" s="29"/>
      <c r="B27" s="29"/>
      <c r="C27" s="29"/>
      <c r="D27" s="29"/>
      <c r="E27" s="29"/>
      <c r="F27" s="29"/>
    </row>
    <row r="28" spans="1:6" ht="15" x14ac:dyDescent="0.2">
      <c r="A28" s="29"/>
      <c r="B28" s="29"/>
      <c r="C28" s="29"/>
      <c r="D28" s="29"/>
      <c r="E28" s="29"/>
      <c r="F28" s="29"/>
    </row>
    <row r="29" spans="1:6" ht="15" x14ac:dyDescent="0.2">
      <c r="A29" s="29"/>
      <c r="B29" s="29"/>
      <c r="C29" s="29"/>
      <c r="D29" s="29"/>
      <c r="E29" s="29"/>
      <c r="F29" s="29"/>
    </row>
    <row r="30" spans="1:6" ht="15" x14ac:dyDescent="0.2">
      <c r="A30" s="29"/>
      <c r="B30" s="29"/>
      <c r="C30" s="29"/>
      <c r="D30" s="29"/>
      <c r="E30" s="29"/>
      <c r="F30" s="29"/>
    </row>
    <row r="31" spans="1:6" ht="15" x14ac:dyDescent="0.2">
      <c r="A31" s="29"/>
      <c r="B31" s="29"/>
      <c r="C31" s="29"/>
      <c r="D31" s="29"/>
      <c r="E31" s="29"/>
      <c r="F31" s="29"/>
    </row>
    <row r="32" spans="1:6" ht="15" x14ac:dyDescent="0.2">
      <c r="A32" s="29"/>
      <c r="B32" s="29"/>
      <c r="C32" s="29"/>
      <c r="D32" s="29"/>
      <c r="E32" s="29"/>
      <c r="F32" s="29"/>
    </row>
    <row r="33" spans="1:6" ht="15" x14ac:dyDescent="0.2">
      <c r="A33" s="29"/>
      <c r="B33" s="29"/>
      <c r="C33" s="29"/>
      <c r="D33" s="29"/>
      <c r="E33" s="29"/>
      <c r="F33" s="29"/>
    </row>
    <row r="34" spans="1:6" ht="15" x14ac:dyDescent="0.2">
      <c r="A34" s="29"/>
      <c r="B34" s="29"/>
      <c r="C34" s="29"/>
      <c r="D34" s="29"/>
      <c r="E34" s="29"/>
      <c r="F34" s="29"/>
    </row>
    <row r="35" spans="1:6" ht="15" x14ac:dyDescent="0.2">
      <c r="A35" s="29"/>
      <c r="B35" s="29"/>
      <c r="C35" s="29"/>
      <c r="D35" s="29"/>
      <c r="E35" s="29"/>
      <c r="F35" s="29"/>
    </row>
    <row r="36" spans="1:6" ht="15" x14ac:dyDescent="0.2">
      <c r="A36" s="29"/>
      <c r="B36" s="29"/>
      <c r="C36" s="29"/>
      <c r="D36" s="29"/>
      <c r="E36" s="29"/>
      <c r="F36" s="29"/>
    </row>
    <row r="37" spans="1:6" ht="15" x14ac:dyDescent="0.2">
      <c r="A37" s="29"/>
      <c r="B37" s="29"/>
      <c r="C37" s="29"/>
      <c r="D37" s="29"/>
      <c r="E37" s="29"/>
      <c r="F37" s="29"/>
    </row>
    <row r="38" spans="1:6" ht="15" x14ac:dyDescent="0.2">
      <c r="A38" s="29"/>
      <c r="B38" s="29"/>
      <c r="C38" s="29"/>
      <c r="D38" s="29"/>
      <c r="E38" s="29"/>
      <c r="F38" s="29"/>
    </row>
    <row r="39" spans="1:6" ht="15" x14ac:dyDescent="0.2">
      <c r="A39" s="29"/>
      <c r="B39" s="29"/>
      <c r="C39" s="29"/>
      <c r="D39" s="29"/>
      <c r="E39" s="29"/>
      <c r="F39" s="29"/>
    </row>
    <row r="40" spans="1:6" ht="15" x14ac:dyDescent="0.2">
      <c r="A40" s="29"/>
      <c r="B40" s="29"/>
      <c r="C40" s="29"/>
      <c r="D40" s="29"/>
      <c r="E40" s="29"/>
      <c r="F40" s="29"/>
    </row>
    <row r="41" spans="1:6" ht="15" x14ac:dyDescent="0.2">
      <c r="A41" s="29"/>
      <c r="B41" s="29"/>
      <c r="C41" s="29"/>
      <c r="D41" s="29"/>
      <c r="E41" s="29"/>
      <c r="F41" s="29"/>
    </row>
    <row r="42" spans="1:6" ht="15" x14ac:dyDescent="0.2">
      <c r="A42" s="29"/>
      <c r="B42" s="29"/>
      <c r="C42" s="29"/>
      <c r="D42" s="29"/>
      <c r="E42" s="29"/>
      <c r="F42" s="29"/>
    </row>
    <row r="43" spans="1:6" ht="15" x14ac:dyDescent="0.2">
      <c r="A43" s="29"/>
      <c r="B43" s="29"/>
      <c r="C43" s="29"/>
      <c r="D43" s="29"/>
      <c r="E43" s="29"/>
      <c r="F43" s="29"/>
    </row>
    <row r="44" spans="1:6" ht="15" x14ac:dyDescent="0.2">
      <c r="A44" s="29"/>
      <c r="B44" s="29"/>
      <c r="C44" s="29"/>
      <c r="D44" s="29"/>
      <c r="E44" s="29"/>
      <c r="F44" s="29"/>
    </row>
    <row r="45" spans="1:6" ht="15" x14ac:dyDescent="0.2">
      <c r="A45" s="29"/>
      <c r="B45" s="29"/>
      <c r="C45" s="29"/>
      <c r="D45" s="29"/>
      <c r="E45" s="29"/>
      <c r="F45" s="29"/>
    </row>
    <row r="46" spans="1:6" ht="15" x14ac:dyDescent="0.2">
      <c r="A46" s="29"/>
      <c r="B46" s="29"/>
      <c r="C46" s="29"/>
      <c r="D46" s="29"/>
      <c r="E46" s="29"/>
      <c r="F46" s="29"/>
    </row>
    <row r="47" spans="1:6" ht="15" x14ac:dyDescent="0.2">
      <c r="A47" s="29"/>
      <c r="B47" s="29"/>
      <c r="C47" s="29"/>
      <c r="D47" s="29"/>
      <c r="E47" s="29"/>
      <c r="F47" s="29"/>
    </row>
    <row r="48" spans="1:6" ht="15" x14ac:dyDescent="0.2">
      <c r="A48" s="29"/>
      <c r="B48" s="29"/>
      <c r="C48" s="29"/>
      <c r="D48" s="29"/>
      <c r="E48" s="29"/>
      <c r="F48" s="29"/>
    </row>
  </sheetData>
  <mergeCells count="10">
    <mergeCell ref="A8:E8"/>
    <mergeCell ref="A9:E9"/>
    <mergeCell ref="A1:E1"/>
    <mergeCell ref="A2:E2"/>
    <mergeCell ref="A3:A6"/>
    <mergeCell ref="B3:C4"/>
    <mergeCell ref="D3:D6"/>
    <mergeCell ref="E3:E6"/>
    <mergeCell ref="B5:B6"/>
    <mergeCell ref="C5:C6"/>
  </mergeCells>
  <pageMargins left="0.98425196850393704" right="0.59055118110236227" top="0.78740157480314965" bottom="0.78740157480314965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 2023</vt:lpstr>
      <vt:lpstr>размер платы  2023 доп</vt:lpstr>
      <vt:lpstr>'размер платы  2023'!Область_печати</vt:lpstr>
      <vt:lpstr>'размер платы  2023 доп'!Область_печати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plan7</dc:creator>
  <cp:lastModifiedBy>Trofimova</cp:lastModifiedBy>
  <cp:lastPrinted>2023-06-08T04:35:01Z</cp:lastPrinted>
  <dcterms:created xsi:type="dcterms:W3CDTF">2009-08-03T05:24:54Z</dcterms:created>
  <dcterms:modified xsi:type="dcterms:W3CDTF">2023-06-08T04:37:21Z</dcterms:modified>
</cp:coreProperties>
</file>